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TIMBERLAND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1" l="1" a="1"/>
  <c r="H22" i="1" s="1"/>
  <c r="K21" i="1" a="1"/>
  <c r="K21" i="1" s="1"/>
  <c r="K20" i="1" a="1"/>
  <c r="K20" i="1" s="1"/>
  <c r="K19" i="1" a="1"/>
  <c r="K19" i="1" s="1"/>
  <c r="K18" i="1" a="1"/>
  <c r="K18" i="1" s="1"/>
  <c r="K17" i="1" a="1"/>
  <c r="K17" i="1" s="1"/>
  <c r="K16" i="1" a="1"/>
  <c r="K16" i="1" s="1"/>
  <c r="H13" i="1" a="1"/>
  <c r="H13" i="1" s="1"/>
  <c r="K12" i="1" a="1"/>
  <c r="K12" i="1" s="1"/>
  <c r="K11" i="1" a="1"/>
  <c r="K11" i="1" s="1"/>
  <c r="K10" i="1" a="1"/>
  <c r="K10" i="1" s="1"/>
  <c r="K9" i="1" a="1"/>
  <c r="K9" i="1" s="1"/>
  <c r="K8" i="1" a="1"/>
  <c r="K8" i="1" s="1"/>
  <c r="K7" i="1" a="1"/>
  <c r="K7" i="1" s="1"/>
  <c r="K6" i="1" a="1"/>
  <c r="K6" i="1" s="1"/>
  <c r="K5" i="1" a="1"/>
  <c r="K5" i="1" s="1"/>
  <c r="K4" i="1" a="1"/>
  <c r="K4" i="1" s="1"/>
  <c r="K3" i="1" a="1"/>
  <c r="K3" i="1" s="1"/>
  <c r="K2" i="1" a="1"/>
  <c r="K2" i="1" s="1"/>
  <c r="K22" i="1" l="1" a="1"/>
  <c r="K22" i="1" s="1"/>
  <c r="K13" i="1" a="1"/>
  <c r="K13" i="1" s="1"/>
  <c r="K24" i="1" s="1" a="1"/>
  <c r="K24" i="1" s="1"/>
  <c r="H24" i="1" a="1"/>
  <c r="H2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<sst xmlns="http://schemas.openxmlformats.org/spreadsheetml/2006/main" count="100" uniqueCount="29">
  <si>
    <t>ART</t>
  </si>
  <si>
    <t>GENDER</t>
  </si>
  <si>
    <t>MODEL DESCRIPTION</t>
  </si>
  <si>
    <t>COLOR</t>
  </si>
  <si>
    <t>SIZE US</t>
  </si>
  <si>
    <t>SIZE EU</t>
  </si>
  <si>
    <t>AVAILABLE</t>
  </si>
  <si>
    <t>WHS</t>
  </si>
  <si>
    <t>RTL</t>
  </si>
  <si>
    <t>TOT WHS €</t>
  </si>
  <si>
    <t>TB1100617131</t>
  </si>
  <si>
    <t>Man</t>
  </si>
  <si>
    <t xml:space="preserve"> PREMIUM 6 INCH LACE UP WATERPROOF </t>
  </si>
  <si>
    <t>WHEAT</t>
  </si>
  <si>
    <t>7.5</t>
  </si>
  <si>
    <t>41.5</t>
  </si>
  <si>
    <t>8.5</t>
  </si>
  <si>
    <t>9.5</t>
  </si>
  <si>
    <t>43.5</t>
  </si>
  <si>
    <t>10.5</t>
  </si>
  <si>
    <t>44.5</t>
  </si>
  <si>
    <t>11.5</t>
  </si>
  <si>
    <t>45.5</t>
  </si>
  <si>
    <t>TOT MAN</t>
  </si>
  <si>
    <t>TB1103617131</t>
  </si>
  <si>
    <t>Woman</t>
  </si>
  <si>
    <t>TIMBERLAND PREMIUM 6 INCH LACE UP WATERPROOF BOOT WHEAT</t>
  </si>
  <si>
    <t>TOT WOMAN</t>
  </si>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</sst>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* #,##0.00&quot; € &quot;;&quot;-&quot;* #,##0.00&quot; € &quot;;&quot; &quot;* &quot;-&quot;??&quot; € &quot;"/>
    <numFmt numFmtId="165" formatCode="&quot; &quot;* #,##0.00&quot; &quot;[$€-2]&quot; &quot;;&quot;-&quot;* #,##0.00&quot; &quot;[$€-2]&quot; &quot;;&quot; &quot;* &quot;-&quot;??&quot; &quot;[$€-2]&quot; &quot;"/>
  </numFmts>
  <fonts count="3">
    <font>
      <sz val="11"/>
      <color indexed="8"/>
      <name val="Calibri"/>
    </font>
    <font>
      <b/>
      <sz val="11"/>
      <color indexed="8"/>
      <name val="Aptos Narrow"/>
      <family val="2"/>
    </font>
    <font>
      <sz val="11"/>
      <color indexed="8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0" borderId="0" xfId="0" applyNumberFormat="1" applyFont="1"/>
    <xf numFmtId="49" fontId="2" fillId="3" borderId="1" xfId="0" applyNumberFormat="1" applyFont="1" applyFill="1" applyBorder="1" applyAlignment="1">
      <alignment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vertical="center"/>
    </xf>
    <xf numFmtId="165" fontId="2" fillId="3" borderId="1" xfId="0" applyNumberFormat="1" applyFont="1" applyFill="1" applyBorder="1" applyAlignment="1">
      <alignment vertical="center"/>
    </xf>
    <xf numFmtId="164" fontId="2" fillId="3" borderId="2" xfId="0" applyNumberFormat="1" applyFont="1" applyFill="1" applyBorder="1" applyAlignment="1">
      <alignment vertical="center"/>
    </xf>
    <xf numFmtId="164" fontId="2" fillId="3" borderId="3" xfId="0" applyNumberFormat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49" fontId="2" fillId="3" borderId="4" xfId="0" applyNumberFormat="1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vertical="center"/>
    </xf>
    <xf numFmtId="164" fontId="2" fillId="3" borderId="4" xfId="0" applyNumberFormat="1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49" fontId="1" fillId="3" borderId="8" xfId="0" applyNumberFormat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1" fontId="1" fillId="3" borderId="9" xfId="0" applyNumberFormat="1" applyFont="1" applyFill="1" applyBorder="1" applyAlignment="1">
      <alignment horizontal="center" vertical="center"/>
    </xf>
    <xf numFmtId="164" fontId="1" fillId="3" borderId="10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/>
    <xf numFmtId="0" fontId="1" fillId="2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472C4"/>
      <rgbColor rgb="FFAAAAAA"/>
      <rgbColor rgb="FFFFFFFF"/>
      <rgbColor rgb="FF7295D2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316230</xdr:colOff>
      <xdr:row>2</xdr:row>
      <xdr:rowOff>167640</xdr:rowOff>
    </xdr:from>
    <xdr:to>
      <xdr:col>0</xdr:col>
      <xdr:colOff>2217420</xdr:colOff>
      <xdr:row>9</xdr:row>
      <xdr:rowOff>133448</xdr:rowOff>
    </xdr:to>
    <xdr:pic>
      <xdr:nvPicPr>
        <xdr:cNvPr id="2" name="Immagine 1" descr="Immagin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229" y="593090"/>
          <a:ext cx="1901192" cy="145488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335280</xdr:colOff>
      <xdr:row>15</xdr:row>
      <xdr:rowOff>146520</xdr:rowOff>
    </xdr:from>
    <xdr:to>
      <xdr:col>0</xdr:col>
      <xdr:colOff>2089041</xdr:colOff>
      <xdr:row>20</xdr:row>
      <xdr:rowOff>125729</xdr:rowOff>
    </xdr:to>
    <xdr:pic>
      <xdr:nvPicPr>
        <xdr:cNvPr id="3" name="Immagine 2" descr="Immagin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79" y="3337395"/>
          <a:ext cx="1753763" cy="134446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showGridLines="0" tabSelected="1" workbookViewId="0">
      <selection activeCell="P19" sqref="P19"/>
    </sheetView>
  </sheetViews>
  <sheetFormatPr defaultColWidth="9" defaultRowHeight="16.7" customHeight="1"/>
  <cols>
    <col min="1" max="1" width="37.7109375" style="3" customWidth="1"/>
    <col min="2" max="2" width="13.140625" style="3" customWidth="1"/>
    <col min="3" max="3" width="10.140625" style="3" customWidth="1"/>
    <col min="4" max="4" width="60.42578125" style="3" customWidth="1"/>
    <col min="5" max="5" width="11.140625" style="3" customWidth="1"/>
    <col min="6" max="6" width="8.42578125" style="36" customWidth="1"/>
    <col min="7" max="7" width="9" style="36" customWidth="1"/>
    <col min="8" max="8" width="13.140625" style="3" customWidth="1"/>
    <col min="9" max="9" width="11.7109375" style="3" customWidth="1"/>
    <col min="10" max="10" width="11.28515625" style="3" customWidth="1"/>
    <col min="11" max="11" width="17.7109375" style="3" customWidth="1"/>
    <col min="12" max="12" width="9.140625" style="3" customWidth="1"/>
    <col min="13" max="13" width="11.85546875" style="3" customWidth="1"/>
    <col min="14" max="14" width="9" style="3" customWidth="1"/>
    <col min="15" max="16384" width="9" style="3"/>
  </cols>
  <sheetData>
    <row r="1" spans="1:13" s="37" customFormat="1" ht="16.7" customHeight="1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38"/>
      <c r="M1" s="39"/>
    </row>
    <row r="2" spans="1:13" ht="16.7" customHeight="1">
      <c r="A2" s="40"/>
      <c r="B2" s="4" t="s">
        <v>10</v>
      </c>
      <c r="C2" s="4" t="s">
        <v>11</v>
      </c>
      <c r="D2" s="4" t="s">
        <v>12</v>
      </c>
      <c r="E2" s="4" t="s">
        <v>13</v>
      </c>
      <c r="F2" s="5">
        <v>7</v>
      </c>
      <c r="G2" s="6">
        <v>40</v>
      </c>
      <c r="H2" s="7">
        <v>360</v>
      </c>
      <c r="I2" s="8">
        <v>104.6</v>
      </c>
      <c r="J2" s="9">
        <v>230</v>
      </c>
      <c r="K2" s="8" cm="1">
        <f t="array" ref="K2">I2*H2</f>
        <v>37656</v>
      </c>
      <c r="L2" s="10"/>
      <c r="M2" s="11"/>
    </row>
    <row r="3" spans="1:13" ht="16.7" customHeight="1">
      <c r="A3" s="40"/>
      <c r="B3" s="4" t="s">
        <v>10</v>
      </c>
      <c r="C3" s="4" t="s">
        <v>11</v>
      </c>
      <c r="D3" s="4" t="s">
        <v>12</v>
      </c>
      <c r="E3" s="4" t="s">
        <v>13</v>
      </c>
      <c r="F3" s="12" t="s">
        <v>14</v>
      </c>
      <c r="G3" s="6">
        <v>41</v>
      </c>
      <c r="H3" s="7">
        <v>360</v>
      </c>
      <c r="I3" s="8">
        <v>104.6</v>
      </c>
      <c r="J3" s="9">
        <v>230</v>
      </c>
      <c r="K3" s="8" cm="1">
        <f t="array" ref="K3">I3*H3</f>
        <v>37656</v>
      </c>
      <c r="L3" s="10"/>
      <c r="M3" s="11"/>
    </row>
    <row r="4" spans="1:13" ht="16.7" customHeight="1">
      <c r="A4" s="40"/>
      <c r="B4" s="4" t="s">
        <v>10</v>
      </c>
      <c r="C4" s="4" t="s">
        <v>11</v>
      </c>
      <c r="D4" s="4" t="s">
        <v>12</v>
      </c>
      <c r="E4" s="4" t="s">
        <v>13</v>
      </c>
      <c r="F4" s="5">
        <v>8</v>
      </c>
      <c r="G4" s="13" t="s">
        <v>15</v>
      </c>
      <c r="H4" s="7">
        <v>360</v>
      </c>
      <c r="I4" s="8">
        <v>104.6</v>
      </c>
      <c r="J4" s="9">
        <v>230</v>
      </c>
      <c r="K4" s="8" cm="1">
        <f t="array" ref="K4">I4*H4</f>
        <v>37656</v>
      </c>
      <c r="L4" s="10"/>
      <c r="M4" s="11"/>
    </row>
    <row r="5" spans="1:13" ht="16.7" customHeight="1">
      <c r="A5" s="40"/>
      <c r="B5" s="4" t="s">
        <v>10</v>
      </c>
      <c r="C5" s="4" t="s">
        <v>11</v>
      </c>
      <c r="D5" s="4" t="s">
        <v>12</v>
      </c>
      <c r="E5" s="4" t="s">
        <v>13</v>
      </c>
      <c r="F5" s="12" t="s">
        <v>16</v>
      </c>
      <c r="G5" s="6">
        <v>42</v>
      </c>
      <c r="H5" s="7">
        <v>360</v>
      </c>
      <c r="I5" s="8">
        <v>104.6</v>
      </c>
      <c r="J5" s="9">
        <v>230</v>
      </c>
      <c r="K5" s="8" cm="1">
        <f t="array" ref="K5">I5*H5</f>
        <v>37656</v>
      </c>
      <c r="L5" s="10"/>
      <c r="M5" s="11"/>
    </row>
    <row r="6" spans="1:13" ht="16.7" customHeight="1">
      <c r="A6" s="40"/>
      <c r="B6" s="4" t="s">
        <v>10</v>
      </c>
      <c r="C6" s="4" t="s">
        <v>11</v>
      </c>
      <c r="D6" s="4" t="s">
        <v>12</v>
      </c>
      <c r="E6" s="4" t="s">
        <v>13</v>
      </c>
      <c r="F6" s="5">
        <v>9</v>
      </c>
      <c r="G6" s="6">
        <v>43</v>
      </c>
      <c r="H6" s="7">
        <v>360</v>
      </c>
      <c r="I6" s="8">
        <v>104.6</v>
      </c>
      <c r="J6" s="9">
        <v>230</v>
      </c>
      <c r="K6" s="8" cm="1">
        <f t="array" ref="K6">I6*H6</f>
        <v>37656</v>
      </c>
      <c r="L6" s="10"/>
      <c r="M6" s="11"/>
    </row>
    <row r="7" spans="1:13" ht="16.7" customHeight="1">
      <c r="A7" s="40"/>
      <c r="B7" s="4" t="s">
        <v>10</v>
      </c>
      <c r="C7" s="4" t="s">
        <v>11</v>
      </c>
      <c r="D7" s="4" t="s">
        <v>12</v>
      </c>
      <c r="E7" s="4" t="s">
        <v>13</v>
      </c>
      <c r="F7" s="12" t="s">
        <v>17</v>
      </c>
      <c r="G7" s="13" t="s">
        <v>18</v>
      </c>
      <c r="H7" s="7">
        <v>360</v>
      </c>
      <c r="I7" s="8">
        <v>104.6</v>
      </c>
      <c r="J7" s="9">
        <v>230</v>
      </c>
      <c r="K7" s="8" cm="1">
        <f t="array" ref="K7">I7*H7</f>
        <v>37656</v>
      </c>
      <c r="L7" s="10"/>
      <c r="M7" s="11"/>
    </row>
    <row r="8" spans="1:13" ht="16.7" customHeight="1">
      <c r="A8" s="40"/>
      <c r="B8" s="4" t="s">
        <v>10</v>
      </c>
      <c r="C8" s="4" t="s">
        <v>11</v>
      </c>
      <c r="D8" s="4" t="s">
        <v>12</v>
      </c>
      <c r="E8" s="4" t="s">
        <v>13</v>
      </c>
      <c r="F8" s="5">
        <v>10</v>
      </c>
      <c r="G8" s="6">
        <v>44</v>
      </c>
      <c r="H8" s="7">
        <v>360</v>
      </c>
      <c r="I8" s="8">
        <v>104.6</v>
      </c>
      <c r="J8" s="9">
        <v>230</v>
      </c>
      <c r="K8" s="8" cm="1">
        <f t="array" ref="K8">I8*H8</f>
        <v>37656</v>
      </c>
      <c r="L8" s="10"/>
      <c r="M8" s="11"/>
    </row>
    <row r="9" spans="1:13" ht="16.7" customHeight="1">
      <c r="A9" s="40"/>
      <c r="B9" s="4" t="s">
        <v>10</v>
      </c>
      <c r="C9" s="4" t="s">
        <v>11</v>
      </c>
      <c r="D9" s="4" t="s">
        <v>12</v>
      </c>
      <c r="E9" s="4" t="s">
        <v>13</v>
      </c>
      <c r="F9" s="12" t="s">
        <v>19</v>
      </c>
      <c r="G9" s="13" t="s">
        <v>20</v>
      </c>
      <c r="H9" s="7">
        <v>360</v>
      </c>
      <c r="I9" s="8">
        <v>104.6</v>
      </c>
      <c r="J9" s="9">
        <v>230</v>
      </c>
      <c r="K9" s="8" cm="1">
        <f t="array" ref="K9">I9*H9</f>
        <v>37656</v>
      </c>
      <c r="L9" s="10"/>
      <c r="M9" s="11"/>
    </row>
    <row r="10" spans="1:13" ht="16.7" customHeight="1">
      <c r="A10" s="40"/>
      <c r="B10" s="4" t="s">
        <v>10</v>
      </c>
      <c r="C10" s="4" t="s">
        <v>11</v>
      </c>
      <c r="D10" s="4" t="s">
        <v>12</v>
      </c>
      <c r="E10" s="4" t="s">
        <v>13</v>
      </c>
      <c r="F10" s="5">
        <v>11</v>
      </c>
      <c r="G10" s="6">
        <v>45</v>
      </c>
      <c r="H10" s="7">
        <v>360</v>
      </c>
      <c r="I10" s="8">
        <v>104.6</v>
      </c>
      <c r="J10" s="9">
        <v>230</v>
      </c>
      <c r="K10" s="8" cm="1">
        <f t="array" ref="K10">I10*H10</f>
        <v>37656</v>
      </c>
      <c r="L10" s="10"/>
      <c r="M10" s="11"/>
    </row>
    <row r="11" spans="1:13" ht="16.7" customHeight="1">
      <c r="A11" s="40"/>
      <c r="B11" s="4" t="s">
        <v>10</v>
      </c>
      <c r="C11" s="4" t="s">
        <v>11</v>
      </c>
      <c r="D11" s="4" t="s">
        <v>12</v>
      </c>
      <c r="E11" s="4" t="s">
        <v>13</v>
      </c>
      <c r="F11" s="12" t="s">
        <v>21</v>
      </c>
      <c r="G11" s="13" t="s">
        <v>22</v>
      </c>
      <c r="H11" s="7">
        <v>360</v>
      </c>
      <c r="I11" s="8">
        <v>104.6</v>
      </c>
      <c r="J11" s="9">
        <v>230</v>
      </c>
      <c r="K11" s="8" cm="1">
        <f t="array" ref="K11">I11*H11</f>
        <v>37656</v>
      </c>
      <c r="L11" s="10"/>
      <c r="M11" s="11"/>
    </row>
    <row r="12" spans="1:13" ht="16.7" customHeight="1">
      <c r="A12" s="40"/>
      <c r="B12" s="4" t="s">
        <v>10</v>
      </c>
      <c r="C12" s="4" t="s">
        <v>11</v>
      </c>
      <c r="D12" s="4" t="s">
        <v>12</v>
      </c>
      <c r="E12" s="4" t="s">
        <v>13</v>
      </c>
      <c r="F12" s="5">
        <v>12</v>
      </c>
      <c r="G12" s="6">
        <v>46</v>
      </c>
      <c r="H12" s="7">
        <v>360</v>
      </c>
      <c r="I12" s="8">
        <v>104.6</v>
      </c>
      <c r="J12" s="9">
        <v>230</v>
      </c>
      <c r="K12" s="8" cm="1">
        <f t="array" ref="K12">I12*H12</f>
        <v>37656</v>
      </c>
      <c r="L12" s="10"/>
      <c r="M12" s="11"/>
    </row>
    <row r="13" spans="1:13" ht="16.7" customHeight="1">
      <c r="A13" s="14"/>
      <c r="B13" s="14"/>
      <c r="C13" s="14"/>
      <c r="D13" s="14"/>
      <c r="E13" s="15" t="s">
        <v>23</v>
      </c>
      <c r="F13" s="16"/>
      <c r="G13" s="16"/>
      <c r="H13" s="17" cm="1">
        <f t="array" ref="H13">SUM(H2:H12)</f>
        <v>3960</v>
      </c>
      <c r="I13" s="14"/>
      <c r="J13" s="14"/>
      <c r="K13" s="18" cm="1">
        <f t="array" ref="K13">SUM(K2:K12)</f>
        <v>414216</v>
      </c>
      <c r="L13" s="19"/>
      <c r="M13" s="11"/>
    </row>
    <row r="14" spans="1:13" ht="16.7" customHeight="1">
      <c r="A14" s="20"/>
      <c r="B14" s="20"/>
      <c r="C14" s="20"/>
      <c r="D14" s="20"/>
      <c r="E14" s="20"/>
      <c r="F14" s="21"/>
      <c r="G14" s="21"/>
      <c r="H14" s="20"/>
      <c r="I14" s="20"/>
      <c r="J14" s="20"/>
      <c r="K14" s="20"/>
      <c r="L14" s="19"/>
      <c r="M14" s="19"/>
    </row>
    <row r="15" spans="1:13" s="37" customFormat="1" ht="16.7" customHeight="1">
      <c r="A15" s="22"/>
      <c r="B15" s="23" t="s">
        <v>0</v>
      </c>
      <c r="C15" s="23" t="s">
        <v>1</v>
      </c>
      <c r="D15" s="23" t="s">
        <v>2</v>
      </c>
      <c r="E15" s="23" t="s">
        <v>3</v>
      </c>
      <c r="F15" s="23" t="s">
        <v>4</v>
      </c>
      <c r="G15" s="23" t="s">
        <v>5</v>
      </c>
      <c r="H15" s="23" t="s">
        <v>6</v>
      </c>
      <c r="I15" s="23" t="s">
        <v>7</v>
      </c>
      <c r="J15" s="23" t="s">
        <v>8</v>
      </c>
      <c r="K15" s="23" t="s">
        <v>9</v>
      </c>
      <c r="L15" s="24"/>
      <c r="M15" s="25"/>
    </row>
    <row r="16" spans="1:13" ht="21.6" customHeight="1">
      <c r="A16" s="40"/>
      <c r="B16" s="4" t="s">
        <v>24</v>
      </c>
      <c r="C16" s="4" t="s">
        <v>25</v>
      </c>
      <c r="D16" s="4" t="s">
        <v>26</v>
      </c>
      <c r="E16" s="4" t="s">
        <v>13</v>
      </c>
      <c r="F16" s="5">
        <v>6</v>
      </c>
      <c r="G16" s="6">
        <v>37</v>
      </c>
      <c r="H16" s="26">
        <v>360</v>
      </c>
      <c r="I16" s="8">
        <v>104.6</v>
      </c>
      <c r="J16" s="9">
        <v>230</v>
      </c>
      <c r="K16" s="8" cm="1">
        <f t="array" ref="K16">I16*H16</f>
        <v>37656</v>
      </c>
      <c r="L16" s="27"/>
      <c r="M16" s="11"/>
    </row>
    <row r="17" spans="1:13" ht="21.6" customHeight="1">
      <c r="A17" s="40"/>
      <c r="B17" s="4" t="s">
        <v>24</v>
      </c>
      <c r="C17" s="4" t="s">
        <v>25</v>
      </c>
      <c r="D17" s="4" t="s">
        <v>26</v>
      </c>
      <c r="E17" s="4" t="s">
        <v>13</v>
      </c>
      <c r="F17" s="5">
        <v>6.5</v>
      </c>
      <c r="G17" s="6">
        <v>37.5</v>
      </c>
      <c r="H17" s="26">
        <v>360</v>
      </c>
      <c r="I17" s="8">
        <v>104.6</v>
      </c>
      <c r="J17" s="9">
        <v>230</v>
      </c>
      <c r="K17" s="8" cm="1">
        <f t="array" ref="K17">I17*H17</f>
        <v>37656</v>
      </c>
      <c r="L17" s="27"/>
      <c r="M17" s="19"/>
    </row>
    <row r="18" spans="1:13" ht="21.6" customHeight="1">
      <c r="A18" s="40"/>
      <c r="B18" s="4" t="s">
        <v>24</v>
      </c>
      <c r="C18" s="4" t="s">
        <v>25</v>
      </c>
      <c r="D18" s="4" t="s">
        <v>26</v>
      </c>
      <c r="E18" s="4" t="s">
        <v>13</v>
      </c>
      <c r="F18" s="5">
        <v>7</v>
      </c>
      <c r="G18" s="6">
        <v>38</v>
      </c>
      <c r="H18" s="26">
        <v>360</v>
      </c>
      <c r="I18" s="8">
        <v>104.6</v>
      </c>
      <c r="J18" s="9">
        <v>230</v>
      </c>
      <c r="K18" s="8" cm="1">
        <f t="array" ref="K18">I18*H18</f>
        <v>37656</v>
      </c>
      <c r="L18" s="27"/>
      <c r="M18" s="19"/>
    </row>
    <row r="19" spans="1:13" ht="21.6" customHeight="1">
      <c r="A19" s="40"/>
      <c r="B19" s="4" t="s">
        <v>24</v>
      </c>
      <c r="C19" s="4" t="s">
        <v>25</v>
      </c>
      <c r="D19" s="4" t="s">
        <v>26</v>
      </c>
      <c r="E19" s="4" t="s">
        <v>13</v>
      </c>
      <c r="F19" s="5">
        <v>7.5</v>
      </c>
      <c r="G19" s="6">
        <v>38.5</v>
      </c>
      <c r="H19" s="26">
        <v>360</v>
      </c>
      <c r="I19" s="8">
        <v>104.6</v>
      </c>
      <c r="J19" s="9">
        <v>230</v>
      </c>
      <c r="K19" s="8" cm="1">
        <f t="array" ref="K19">I19*H19</f>
        <v>37656</v>
      </c>
      <c r="L19" s="27"/>
      <c r="M19" s="19"/>
    </row>
    <row r="20" spans="1:13" ht="21.6" customHeight="1">
      <c r="A20" s="40"/>
      <c r="B20" s="4" t="s">
        <v>24</v>
      </c>
      <c r="C20" s="4" t="s">
        <v>25</v>
      </c>
      <c r="D20" s="4" t="s">
        <v>26</v>
      </c>
      <c r="E20" s="4" t="s">
        <v>13</v>
      </c>
      <c r="F20" s="5">
        <v>8</v>
      </c>
      <c r="G20" s="6">
        <v>39</v>
      </c>
      <c r="H20" s="26">
        <v>360</v>
      </c>
      <c r="I20" s="8">
        <v>104.6</v>
      </c>
      <c r="J20" s="9">
        <v>230</v>
      </c>
      <c r="K20" s="8" cm="1">
        <f t="array" ref="K20">I20*H20</f>
        <v>37656</v>
      </c>
      <c r="L20" s="27"/>
      <c r="M20" s="19"/>
    </row>
    <row r="21" spans="1:13" ht="21.6" customHeight="1">
      <c r="A21" s="40"/>
      <c r="B21" s="4" t="s">
        <v>24</v>
      </c>
      <c r="C21" s="4" t="s">
        <v>25</v>
      </c>
      <c r="D21" s="4" t="s">
        <v>26</v>
      </c>
      <c r="E21" s="4" t="s">
        <v>13</v>
      </c>
      <c r="F21" s="5">
        <v>8.5</v>
      </c>
      <c r="G21" s="6">
        <v>39.5</v>
      </c>
      <c r="H21" s="26">
        <v>360</v>
      </c>
      <c r="I21" s="8">
        <v>104.6</v>
      </c>
      <c r="J21" s="9">
        <v>230</v>
      </c>
      <c r="K21" s="8" cm="1">
        <f t="array" ref="K21">I21*H21</f>
        <v>37656</v>
      </c>
      <c r="L21" s="27"/>
      <c r="M21" s="19"/>
    </row>
    <row r="22" spans="1:13" ht="16.7" customHeight="1">
      <c r="A22" s="14"/>
      <c r="B22" s="14"/>
      <c r="C22" s="14"/>
      <c r="D22" s="14"/>
      <c r="E22" s="15" t="s">
        <v>27</v>
      </c>
      <c r="F22" s="16"/>
      <c r="G22" s="16"/>
      <c r="H22" s="17" cm="1">
        <f t="array" ref="H22">SUM(H16:H21)</f>
        <v>2160</v>
      </c>
      <c r="I22" s="14"/>
      <c r="J22" s="14"/>
      <c r="K22" s="18" cm="1">
        <f t="array" ref="K22">SUM(K16:K21)</f>
        <v>225936</v>
      </c>
      <c r="L22" s="19"/>
      <c r="M22" s="19"/>
    </row>
    <row r="23" spans="1:13" ht="16.7" customHeight="1">
      <c r="A23" s="19"/>
      <c r="B23" s="19"/>
      <c r="C23" s="19"/>
      <c r="D23" s="28"/>
      <c r="E23" s="28"/>
      <c r="F23" s="29"/>
      <c r="G23" s="29"/>
      <c r="H23" s="28"/>
      <c r="I23" s="28"/>
      <c r="J23" s="28"/>
      <c r="K23" s="28"/>
      <c r="L23" s="19"/>
      <c r="M23" s="19"/>
    </row>
    <row r="24" spans="1:13" ht="16.7" customHeight="1">
      <c r="A24" s="19"/>
      <c r="B24" s="19"/>
      <c r="C24" s="30"/>
      <c r="D24" s="31" t="s">
        <v>28</v>
      </c>
      <c r="E24" s="32"/>
      <c r="F24" s="32"/>
      <c r="G24" s="32"/>
      <c r="H24" s="33" cm="1">
        <f t="array" ref="H24">H22+H13</f>
        <v>6120</v>
      </c>
      <c r="I24" s="32"/>
      <c r="J24" s="32"/>
      <c r="K24" s="34" cm="1">
        <f t="array" ref="K24">K22+K13</f>
        <v>640152</v>
      </c>
      <c r="L24" s="35"/>
      <c r="M24" s="19"/>
    </row>
  </sheetData>
  <mergeCells count="3">
    <mergeCell ref="L1:M1"/>
    <mergeCell ref="A2:A12"/>
    <mergeCell ref="A16:A21"/>
  </mergeCells>
  <pageMargins left="0.25" right="0.25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TIMBERLAND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2025-12-12T18:47:20Z</dcterms:created>
  <dcterms:modified xsi:type="dcterms:W3CDTF">2025-12-13T11:48:45Z</dcterms:modified>
</cp:coreProperties>
</file>